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시급계산기" sheetId="1" r:id="rId1"/>
    <sheet name="주휴수당 자동" sheetId="2" r:id="rId2"/>
    <sheet name="공제 계산(세전→세후)" sheetId="3" r:id="rId3"/>
    <sheet name="시간대별 시급표" sheetId="4" r:id="rId4"/>
    <sheet name="대시보드" sheetId="5" r:id="rId5"/>
  </sheets>
  <definedNames>
    <definedName name="_xlnm._FilterDatabase" localSheetId="0" hidden="1">시급계산기!$A$3:$L$34</definedName>
  </definedNames>
  <calcPr calcId="124519" fullCalcOnLoad="1"/>
</workbook>
</file>

<file path=xl/sharedStrings.xml><?xml version="1.0" encoding="utf-8"?>
<sst xmlns="http://schemas.openxmlformats.org/spreadsheetml/2006/main" count="104" uniqueCount="77">
  <si>
    <t>시급제 급여 계산기 (자동 수식)</t>
  </si>
  <si>
    <t>※ C열(시급), D~G열(시간)을 입력하면 H~L열이 자동 계산됩니다. 합계 행은 자동 집계됩니다.</t>
  </si>
  <si>
    <t>날짜</t>
  </si>
  <si>
    <t>요일</t>
  </si>
  <si>
    <t>시급(원)</t>
  </si>
  <si>
    <t>근무시간(시간)</t>
  </si>
  <si>
    <t>야근시간(22~06)</t>
  </si>
  <si>
    <t>연장근무시간(8h+)</t>
  </si>
  <si>
    <t>휴일근무시간</t>
  </si>
  <si>
    <t>기본급여</t>
  </si>
  <si>
    <t>야근수당(1.5x)</t>
  </si>
  <si>
    <t>연장수당(1.5x)</t>
  </si>
  <si>
    <t>휴일수당(1.5x)</t>
  </si>
  <si>
    <t>일급 합계</t>
  </si>
  <si>
    <t>월</t>
  </si>
  <si>
    <t>화</t>
  </si>
  <si>
    <t>수</t>
  </si>
  <si>
    <t>목</t>
  </si>
  <si>
    <t>금</t>
  </si>
  <si>
    <t>토</t>
  </si>
  <si>
    <t>일</t>
  </si>
  <si>
    <t>합계</t>
  </si>
  <si>
    <t>주휴수당 자동 계산기</t>
  </si>
  <si>
    <t>※ 주 15시간 이상 + 개근 시 주휴수당 대상. 아래 입력칸을 수정하세요.</t>
  </si>
  <si>
    <t>기준 시급(원)</t>
  </si>
  <si>
    <t>주간 근무시간 합계(시간)</t>
  </si>
  <si>
    <t>주간 근무일수(일)</t>
  </si>
  <si>
    <t>주휴수당 계산식(참고)</t>
  </si>
  <si>
    <t>주휴시간 = 주간 근무시간 ÷ 주간 근무일수</t>
  </si>
  <si>
    <t>주휴수당 = 기준 시급 × 주휴시간 (주 15시간 미만이면 0)</t>
  </si>
  <si>
    <t>주휴시간(시간)</t>
  </si>
  <si>
    <t>주휴수당(원)</t>
  </si>
  <si>
    <t>자격 충족 여부(주15시간 이상?)</t>
  </si>
  <si>
    <t>세전→세후 공제 계산기 (비율은 사용자 수정 가능)</t>
  </si>
  <si>
    <t>총지급액(세전, 원)</t>
  </si>
  <si>
    <t>국민연금 (근로자 부담률)</t>
  </si>
  <si>
    <t>건강보험 (근로자 부담률)</t>
  </si>
  <si>
    <t>장기요양 (건강보험의 %)</t>
  </si>
  <si>
    <t>고용보험 (근로자 부담률)</t>
  </si>
  <si>
    <t>소득세/지방세(간이, 가정치)</t>
  </si>
  <si>
    <t>국민연금 공제액</t>
  </si>
  <si>
    <t>건강보험 공제액</t>
  </si>
  <si>
    <t>장기요양 공제액</t>
  </si>
  <si>
    <t>고용보험 공제액</t>
  </si>
  <si>
    <t>소득세/지방세(간이) 공제액</t>
  </si>
  <si>
    <t>총 공제액</t>
  </si>
  <si>
    <t>실수령액(세후)</t>
  </si>
  <si>
    <t>※ 실제 원천징수는 급여 구간·가족 수 등에 따라 다릅니다. 위 비율은 ‘가정치’이므로 꼭 회사/세무 기준에 맞게 수정하세요.</t>
  </si>
  <si>
    <t>시간대별 시급/가산율 설정</t>
  </si>
  <si>
    <t>야간(22~06) 가산배수</t>
  </si>
  <si>
    <t>연장(8h+) 가산배수</t>
  </si>
  <si>
    <t>휴일 가산배수</t>
  </si>
  <si>
    <t>사용자 정의 가산배수</t>
  </si>
  <si>
    <t>예시 계산기</t>
  </si>
  <si>
    <t>야간시간(시간)</t>
  </si>
  <si>
    <t>연장시간(시간)</t>
  </si>
  <si>
    <t>휴일시간(시간)</t>
  </si>
  <si>
    <t>사용자정의 시간(시간)</t>
  </si>
  <si>
    <t>야간 수당</t>
  </si>
  <si>
    <t>연장 수당</t>
  </si>
  <si>
    <t>휴일 수당</t>
  </si>
  <si>
    <t>사용자정의 수당</t>
  </si>
  <si>
    <t>요약 대시보드</t>
  </si>
  <si>
    <t>총 근무시간(월)</t>
  </si>
  <si>
    <t>총 야근시간(월)</t>
  </si>
  <si>
    <t>총 연장시간(월)</t>
  </si>
  <si>
    <t>총 휴일근무시간(월)</t>
  </si>
  <si>
    <t>총 기본급여</t>
  </si>
  <si>
    <t>총 야근수당</t>
  </si>
  <si>
    <t>총 연장수당</t>
  </si>
  <si>
    <t>총 휴일수당</t>
  </si>
  <si>
    <t>총 지급액(세전)</t>
  </si>
  <si>
    <t>참고</t>
  </si>
  <si>
    <t>① [시급계산기]에서 시급/시간 입력 → 자동 합계 연동</t>
  </si>
  <si>
    <t>② [주휴수당 자동]에서 주간시간 15h 이상 시 주휴수당 확인</t>
  </si>
  <si>
    <t>③ [공제 계산]에서 비율을 회사 기준으로 수정 후 실수령액 확인</t>
  </si>
  <si>
    <t>④ [시간대별 시급표]에서 가산배수/시간 가정치로 별도 계산 가능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</si>
</sst>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"/>
    <numFmt numFmtId="166" formatCode="0.00%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55555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9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6" fontId="0" fillId="0" borderId="1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pane ySplit="3" topLeftCell="A4" activePane="bottomLeft" state="frozen"/>
      <selection pane="bottomLeft"/>
    </sheetView>
  </sheetViews>
  <sheetFormatPr defaultRowHeight="15"/>
  <cols>
    <col min="1" max="1" width="12.7109375" customWidth="1"/>
    <col min="2" max="2" width="8.7109375" customWidth="1"/>
    <col min="3" max="3" width="10.7109375" customWidth="1"/>
    <col min="4" max="7" width="16.7109375" customWidth="1"/>
    <col min="8" max="12" width="14.7109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</row>
    <row r="3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>
      <c r="A4" s="4">
        <v>45901</v>
      </c>
      <c r="B4" s="5" t="s">
        <v>14</v>
      </c>
      <c r="C4" s="6">
        <v>10000</v>
      </c>
      <c r="D4" s="6">
        <v>0</v>
      </c>
      <c r="E4" s="6">
        <v>0</v>
      </c>
      <c r="F4" s="6">
        <v>0</v>
      </c>
      <c r="G4" s="6">
        <v>0</v>
      </c>
      <c r="H4" s="6">
        <f>C4*D4</f>
        <v>0</v>
      </c>
      <c r="I4" s="6">
        <f>C4*1.5*E4</f>
        <v>0</v>
      </c>
      <c r="J4" s="6">
        <f>C4*1.5*F4</f>
        <v>0</v>
      </c>
      <c r="K4" s="6">
        <f>C4*1.5*G4</f>
        <v>0</v>
      </c>
      <c r="L4" s="6">
        <f>SUM(H4:K4)</f>
        <v>0</v>
      </c>
    </row>
    <row r="5" spans="1:12">
      <c r="A5" s="4">
        <v>45902</v>
      </c>
      <c r="B5" s="5" t="s">
        <v>15</v>
      </c>
      <c r="C5" s="6">
        <v>10000</v>
      </c>
      <c r="D5" s="6">
        <v>0</v>
      </c>
      <c r="E5" s="6">
        <v>0</v>
      </c>
      <c r="F5" s="6">
        <v>0</v>
      </c>
      <c r="G5" s="6">
        <v>0</v>
      </c>
      <c r="H5" s="6">
        <f>C5*D5</f>
        <v>0</v>
      </c>
      <c r="I5" s="6">
        <f>C5*1.5*E5</f>
        <v>0</v>
      </c>
      <c r="J5" s="6">
        <f>C5*1.5*F5</f>
        <v>0</v>
      </c>
      <c r="K5" s="6">
        <f>C5*1.5*G5</f>
        <v>0</v>
      </c>
      <c r="L5" s="6">
        <f>SUM(H5:K5)</f>
        <v>0</v>
      </c>
    </row>
    <row r="6" spans="1:12">
      <c r="A6" s="4">
        <v>45903</v>
      </c>
      <c r="B6" s="5" t="s">
        <v>16</v>
      </c>
      <c r="C6" s="6">
        <v>10000</v>
      </c>
      <c r="D6" s="6">
        <v>0</v>
      </c>
      <c r="E6" s="6">
        <v>0</v>
      </c>
      <c r="F6" s="6">
        <v>0</v>
      </c>
      <c r="G6" s="6">
        <v>0</v>
      </c>
      <c r="H6" s="6">
        <f>C6*D6</f>
        <v>0</v>
      </c>
      <c r="I6" s="6">
        <f>C6*1.5*E6</f>
        <v>0</v>
      </c>
      <c r="J6" s="6">
        <f>C6*1.5*F6</f>
        <v>0</v>
      </c>
      <c r="K6" s="6">
        <f>C6*1.5*G6</f>
        <v>0</v>
      </c>
      <c r="L6" s="6">
        <f>SUM(H6:K6)</f>
        <v>0</v>
      </c>
    </row>
    <row r="7" spans="1:12">
      <c r="A7" s="4">
        <v>45904</v>
      </c>
      <c r="B7" s="5" t="s">
        <v>17</v>
      </c>
      <c r="C7" s="6">
        <v>10000</v>
      </c>
      <c r="D7" s="6">
        <v>0</v>
      </c>
      <c r="E7" s="6">
        <v>0</v>
      </c>
      <c r="F7" s="6">
        <v>0</v>
      </c>
      <c r="G7" s="6">
        <v>0</v>
      </c>
      <c r="H7" s="6">
        <f>C7*D7</f>
        <v>0</v>
      </c>
      <c r="I7" s="6">
        <f>C7*1.5*E7</f>
        <v>0</v>
      </c>
      <c r="J7" s="6">
        <f>C7*1.5*F7</f>
        <v>0</v>
      </c>
      <c r="K7" s="6">
        <f>C7*1.5*G7</f>
        <v>0</v>
      </c>
      <c r="L7" s="6">
        <f>SUM(H7:K7)</f>
        <v>0</v>
      </c>
    </row>
    <row r="8" spans="1:12">
      <c r="A8" s="4">
        <v>45905</v>
      </c>
      <c r="B8" s="5" t="s">
        <v>18</v>
      </c>
      <c r="C8" s="6">
        <v>10000</v>
      </c>
      <c r="D8" s="6">
        <v>0</v>
      </c>
      <c r="E8" s="6">
        <v>0</v>
      </c>
      <c r="F8" s="6">
        <v>0</v>
      </c>
      <c r="G8" s="6">
        <v>0</v>
      </c>
      <c r="H8" s="6">
        <f>C8*D8</f>
        <v>0</v>
      </c>
      <c r="I8" s="6">
        <f>C8*1.5*E8</f>
        <v>0</v>
      </c>
      <c r="J8" s="6">
        <f>C8*1.5*F8</f>
        <v>0</v>
      </c>
      <c r="K8" s="6">
        <f>C8*1.5*G8</f>
        <v>0</v>
      </c>
      <c r="L8" s="6">
        <f>SUM(H8:K8)</f>
        <v>0</v>
      </c>
    </row>
    <row r="9" spans="1:12">
      <c r="A9" s="4">
        <v>45906</v>
      </c>
      <c r="B9" s="5" t="s">
        <v>19</v>
      </c>
      <c r="C9" s="6">
        <v>10000</v>
      </c>
      <c r="D9" s="6">
        <v>0</v>
      </c>
      <c r="E9" s="6">
        <v>0</v>
      </c>
      <c r="F9" s="6">
        <v>0</v>
      </c>
      <c r="G9" s="6">
        <v>0</v>
      </c>
      <c r="H9" s="6">
        <f>C9*D9</f>
        <v>0</v>
      </c>
      <c r="I9" s="6">
        <f>C9*1.5*E9</f>
        <v>0</v>
      </c>
      <c r="J9" s="6">
        <f>C9*1.5*F9</f>
        <v>0</v>
      </c>
      <c r="K9" s="6">
        <f>C9*1.5*G9</f>
        <v>0</v>
      </c>
      <c r="L9" s="6">
        <f>SUM(H9:K9)</f>
        <v>0</v>
      </c>
    </row>
    <row r="10" spans="1:12">
      <c r="A10" s="4">
        <v>45907</v>
      </c>
      <c r="B10" s="5" t="s">
        <v>20</v>
      </c>
      <c r="C10" s="6">
        <v>10000</v>
      </c>
      <c r="D10" s="6">
        <v>0</v>
      </c>
      <c r="E10" s="6">
        <v>0</v>
      </c>
      <c r="F10" s="6">
        <v>0</v>
      </c>
      <c r="G10" s="6">
        <v>0</v>
      </c>
      <c r="H10" s="6">
        <f>C10*D10</f>
        <v>0</v>
      </c>
      <c r="I10" s="6">
        <f>C10*1.5*E10</f>
        <v>0</v>
      </c>
      <c r="J10" s="6">
        <f>C10*1.5*F10</f>
        <v>0</v>
      </c>
      <c r="K10" s="6">
        <f>C10*1.5*G10</f>
        <v>0</v>
      </c>
      <c r="L10" s="6">
        <f>SUM(H10:K10)</f>
        <v>0</v>
      </c>
    </row>
    <row r="11" spans="1:12">
      <c r="A11" s="4">
        <v>45908</v>
      </c>
      <c r="B11" s="5" t="s">
        <v>14</v>
      </c>
      <c r="C11" s="6">
        <v>10000</v>
      </c>
      <c r="D11" s="6">
        <v>0</v>
      </c>
      <c r="E11" s="6">
        <v>0</v>
      </c>
      <c r="F11" s="6">
        <v>0</v>
      </c>
      <c r="G11" s="6">
        <v>0</v>
      </c>
      <c r="H11" s="6">
        <f>C11*D11</f>
        <v>0</v>
      </c>
      <c r="I11" s="6">
        <f>C11*1.5*E11</f>
        <v>0</v>
      </c>
      <c r="J11" s="6">
        <f>C11*1.5*F11</f>
        <v>0</v>
      </c>
      <c r="K11" s="6">
        <f>C11*1.5*G11</f>
        <v>0</v>
      </c>
      <c r="L11" s="6">
        <f>SUM(H11:K11)</f>
        <v>0</v>
      </c>
    </row>
    <row r="12" spans="1:12">
      <c r="A12" s="4">
        <v>45909</v>
      </c>
      <c r="B12" s="5" t="s">
        <v>15</v>
      </c>
      <c r="C12" s="6">
        <v>10000</v>
      </c>
      <c r="D12" s="6">
        <v>0</v>
      </c>
      <c r="E12" s="6">
        <v>0</v>
      </c>
      <c r="F12" s="6">
        <v>0</v>
      </c>
      <c r="G12" s="6">
        <v>0</v>
      </c>
      <c r="H12" s="6">
        <f>C12*D12</f>
        <v>0</v>
      </c>
      <c r="I12" s="6">
        <f>C12*1.5*E12</f>
        <v>0</v>
      </c>
      <c r="J12" s="6">
        <f>C12*1.5*F12</f>
        <v>0</v>
      </c>
      <c r="K12" s="6">
        <f>C12*1.5*G12</f>
        <v>0</v>
      </c>
      <c r="L12" s="6">
        <f>SUM(H12:K12)</f>
        <v>0</v>
      </c>
    </row>
    <row r="13" spans="1:12">
      <c r="A13" s="4">
        <v>45910</v>
      </c>
      <c r="B13" s="5" t="s">
        <v>16</v>
      </c>
      <c r="C13" s="6">
        <v>10000</v>
      </c>
      <c r="D13" s="6">
        <v>0</v>
      </c>
      <c r="E13" s="6">
        <v>0</v>
      </c>
      <c r="F13" s="6">
        <v>0</v>
      </c>
      <c r="G13" s="6">
        <v>0</v>
      </c>
      <c r="H13" s="6">
        <f>C13*D13</f>
        <v>0</v>
      </c>
      <c r="I13" s="6">
        <f>C13*1.5*E13</f>
        <v>0</v>
      </c>
      <c r="J13" s="6">
        <f>C13*1.5*F13</f>
        <v>0</v>
      </c>
      <c r="K13" s="6">
        <f>C13*1.5*G13</f>
        <v>0</v>
      </c>
      <c r="L13" s="6">
        <f>SUM(H13:K13)</f>
        <v>0</v>
      </c>
    </row>
    <row r="14" spans="1:12">
      <c r="A14" s="4">
        <v>45911</v>
      </c>
      <c r="B14" s="5" t="s">
        <v>17</v>
      </c>
      <c r="C14" s="6">
        <v>10000</v>
      </c>
      <c r="D14" s="6">
        <v>0</v>
      </c>
      <c r="E14" s="6">
        <v>0</v>
      </c>
      <c r="F14" s="6">
        <v>0</v>
      </c>
      <c r="G14" s="6">
        <v>0</v>
      </c>
      <c r="H14" s="6">
        <f>C14*D14</f>
        <v>0</v>
      </c>
      <c r="I14" s="6">
        <f>C14*1.5*E14</f>
        <v>0</v>
      </c>
      <c r="J14" s="6">
        <f>C14*1.5*F14</f>
        <v>0</v>
      </c>
      <c r="K14" s="6">
        <f>C14*1.5*G14</f>
        <v>0</v>
      </c>
      <c r="L14" s="6">
        <f>SUM(H14:K14)</f>
        <v>0</v>
      </c>
    </row>
    <row r="15" spans="1:12">
      <c r="A15" s="4">
        <v>45912</v>
      </c>
      <c r="B15" s="5" t="s">
        <v>18</v>
      </c>
      <c r="C15" s="6">
        <v>10000</v>
      </c>
      <c r="D15" s="6">
        <v>0</v>
      </c>
      <c r="E15" s="6">
        <v>0</v>
      </c>
      <c r="F15" s="6">
        <v>0</v>
      </c>
      <c r="G15" s="6">
        <v>0</v>
      </c>
      <c r="H15" s="6">
        <f>C15*D15</f>
        <v>0</v>
      </c>
      <c r="I15" s="6">
        <f>C15*1.5*E15</f>
        <v>0</v>
      </c>
      <c r="J15" s="6">
        <f>C15*1.5*F15</f>
        <v>0</v>
      </c>
      <c r="K15" s="6">
        <f>C15*1.5*G15</f>
        <v>0</v>
      </c>
      <c r="L15" s="6">
        <f>SUM(H15:K15)</f>
        <v>0</v>
      </c>
    </row>
    <row r="16" spans="1:12">
      <c r="A16" s="4">
        <v>45913</v>
      </c>
      <c r="B16" s="5" t="s">
        <v>19</v>
      </c>
      <c r="C16" s="6">
        <v>10000</v>
      </c>
      <c r="D16" s="6">
        <v>0</v>
      </c>
      <c r="E16" s="6">
        <v>0</v>
      </c>
      <c r="F16" s="6">
        <v>0</v>
      </c>
      <c r="G16" s="6">
        <v>0</v>
      </c>
      <c r="H16" s="6">
        <f>C16*D16</f>
        <v>0</v>
      </c>
      <c r="I16" s="6">
        <f>C16*1.5*E16</f>
        <v>0</v>
      </c>
      <c r="J16" s="6">
        <f>C16*1.5*F16</f>
        <v>0</v>
      </c>
      <c r="K16" s="6">
        <f>C16*1.5*G16</f>
        <v>0</v>
      </c>
      <c r="L16" s="6">
        <f>SUM(H16:K16)</f>
        <v>0</v>
      </c>
    </row>
    <row r="17" spans="1:12">
      <c r="A17" s="4">
        <v>45914</v>
      </c>
      <c r="B17" s="5" t="s">
        <v>20</v>
      </c>
      <c r="C17" s="6">
        <v>10000</v>
      </c>
      <c r="D17" s="6">
        <v>0</v>
      </c>
      <c r="E17" s="6">
        <v>0</v>
      </c>
      <c r="F17" s="6">
        <v>0</v>
      </c>
      <c r="G17" s="6">
        <v>0</v>
      </c>
      <c r="H17" s="6">
        <f>C17*D17</f>
        <v>0</v>
      </c>
      <c r="I17" s="6">
        <f>C17*1.5*E17</f>
        <v>0</v>
      </c>
      <c r="J17" s="6">
        <f>C17*1.5*F17</f>
        <v>0</v>
      </c>
      <c r="K17" s="6">
        <f>C17*1.5*G17</f>
        <v>0</v>
      </c>
      <c r="L17" s="6">
        <f>SUM(H17:K17)</f>
        <v>0</v>
      </c>
    </row>
    <row r="18" spans="1:12">
      <c r="A18" s="4">
        <v>45915</v>
      </c>
      <c r="B18" s="5" t="s">
        <v>14</v>
      </c>
      <c r="C18" s="6">
        <v>10000</v>
      </c>
      <c r="D18" s="6">
        <v>0</v>
      </c>
      <c r="E18" s="6">
        <v>0</v>
      </c>
      <c r="F18" s="6">
        <v>0</v>
      </c>
      <c r="G18" s="6">
        <v>0</v>
      </c>
      <c r="H18" s="6">
        <f>C18*D18</f>
        <v>0</v>
      </c>
      <c r="I18" s="6">
        <f>C18*1.5*E18</f>
        <v>0</v>
      </c>
      <c r="J18" s="6">
        <f>C18*1.5*F18</f>
        <v>0</v>
      </c>
      <c r="K18" s="6">
        <f>C18*1.5*G18</f>
        <v>0</v>
      </c>
      <c r="L18" s="6">
        <f>SUM(H18:K18)</f>
        <v>0</v>
      </c>
    </row>
    <row r="19" spans="1:12">
      <c r="A19" s="4">
        <v>45916</v>
      </c>
      <c r="B19" s="5" t="s">
        <v>15</v>
      </c>
      <c r="C19" s="6">
        <v>10000</v>
      </c>
      <c r="D19" s="6">
        <v>0</v>
      </c>
      <c r="E19" s="6">
        <v>0</v>
      </c>
      <c r="F19" s="6">
        <v>0</v>
      </c>
      <c r="G19" s="6">
        <v>0</v>
      </c>
      <c r="H19" s="6">
        <f>C19*D19</f>
        <v>0</v>
      </c>
      <c r="I19" s="6">
        <f>C19*1.5*E19</f>
        <v>0</v>
      </c>
      <c r="J19" s="6">
        <f>C19*1.5*F19</f>
        <v>0</v>
      </c>
      <c r="K19" s="6">
        <f>C19*1.5*G19</f>
        <v>0</v>
      </c>
      <c r="L19" s="6">
        <f>SUM(H19:K19)</f>
        <v>0</v>
      </c>
    </row>
    <row r="20" spans="1:12">
      <c r="A20" s="4">
        <v>45917</v>
      </c>
      <c r="B20" s="5" t="s">
        <v>16</v>
      </c>
      <c r="C20" s="6">
        <v>10000</v>
      </c>
      <c r="D20" s="6">
        <v>0</v>
      </c>
      <c r="E20" s="6">
        <v>0</v>
      </c>
      <c r="F20" s="6">
        <v>0</v>
      </c>
      <c r="G20" s="6">
        <v>0</v>
      </c>
      <c r="H20" s="6">
        <f>C20*D20</f>
        <v>0</v>
      </c>
      <c r="I20" s="6">
        <f>C20*1.5*E20</f>
        <v>0</v>
      </c>
      <c r="J20" s="6">
        <f>C20*1.5*F20</f>
        <v>0</v>
      </c>
      <c r="K20" s="6">
        <f>C20*1.5*G20</f>
        <v>0</v>
      </c>
      <c r="L20" s="6">
        <f>SUM(H20:K20)</f>
        <v>0</v>
      </c>
    </row>
    <row r="21" spans="1:12">
      <c r="A21" s="4">
        <v>45918</v>
      </c>
      <c r="B21" s="5" t="s">
        <v>17</v>
      </c>
      <c r="C21" s="6">
        <v>10000</v>
      </c>
      <c r="D21" s="6">
        <v>0</v>
      </c>
      <c r="E21" s="6">
        <v>0</v>
      </c>
      <c r="F21" s="6">
        <v>0</v>
      </c>
      <c r="G21" s="6">
        <v>0</v>
      </c>
      <c r="H21" s="6">
        <f>C21*D21</f>
        <v>0</v>
      </c>
      <c r="I21" s="6">
        <f>C21*1.5*E21</f>
        <v>0</v>
      </c>
      <c r="J21" s="6">
        <f>C21*1.5*F21</f>
        <v>0</v>
      </c>
      <c r="K21" s="6">
        <f>C21*1.5*G21</f>
        <v>0</v>
      </c>
      <c r="L21" s="6">
        <f>SUM(H21:K21)</f>
        <v>0</v>
      </c>
    </row>
    <row r="22" spans="1:12">
      <c r="A22" s="4">
        <v>45919</v>
      </c>
      <c r="B22" s="5" t="s">
        <v>18</v>
      </c>
      <c r="C22" s="6">
        <v>10000</v>
      </c>
      <c r="D22" s="6">
        <v>0</v>
      </c>
      <c r="E22" s="6">
        <v>0</v>
      </c>
      <c r="F22" s="6">
        <v>0</v>
      </c>
      <c r="G22" s="6">
        <v>0</v>
      </c>
      <c r="H22" s="6">
        <f>C22*D22</f>
        <v>0</v>
      </c>
      <c r="I22" s="6">
        <f>C22*1.5*E22</f>
        <v>0</v>
      </c>
      <c r="J22" s="6">
        <f>C22*1.5*F22</f>
        <v>0</v>
      </c>
      <c r="K22" s="6">
        <f>C22*1.5*G22</f>
        <v>0</v>
      </c>
      <c r="L22" s="6">
        <f>SUM(H22:K22)</f>
        <v>0</v>
      </c>
    </row>
    <row r="23" spans="1:12">
      <c r="A23" s="4">
        <v>45920</v>
      </c>
      <c r="B23" s="5" t="s">
        <v>19</v>
      </c>
      <c r="C23" s="6">
        <v>10000</v>
      </c>
      <c r="D23" s="6">
        <v>0</v>
      </c>
      <c r="E23" s="6">
        <v>0</v>
      </c>
      <c r="F23" s="6">
        <v>0</v>
      </c>
      <c r="G23" s="6">
        <v>0</v>
      </c>
      <c r="H23" s="6">
        <f>C23*D23</f>
        <v>0</v>
      </c>
      <c r="I23" s="6">
        <f>C23*1.5*E23</f>
        <v>0</v>
      </c>
      <c r="J23" s="6">
        <f>C23*1.5*F23</f>
        <v>0</v>
      </c>
      <c r="K23" s="6">
        <f>C23*1.5*G23</f>
        <v>0</v>
      </c>
      <c r="L23" s="6">
        <f>SUM(H23:K23)</f>
        <v>0</v>
      </c>
    </row>
    <row r="24" spans="1:12">
      <c r="A24" s="4">
        <v>45921</v>
      </c>
      <c r="B24" s="5" t="s">
        <v>20</v>
      </c>
      <c r="C24" s="6">
        <v>10000</v>
      </c>
      <c r="D24" s="6">
        <v>0</v>
      </c>
      <c r="E24" s="6">
        <v>0</v>
      </c>
      <c r="F24" s="6">
        <v>0</v>
      </c>
      <c r="G24" s="6">
        <v>0</v>
      </c>
      <c r="H24" s="6">
        <f>C24*D24</f>
        <v>0</v>
      </c>
      <c r="I24" s="6">
        <f>C24*1.5*E24</f>
        <v>0</v>
      </c>
      <c r="J24" s="6">
        <f>C24*1.5*F24</f>
        <v>0</v>
      </c>
      <c r="K24" s="6">
        <f>C24*1.5*G24</f>
        <v>0</v>
      </c>
      <c r="L24" s="6">
        <f>SUM(H24:K24)</f>
        <v>0</v>
      </c>
    </row>
    <row r="25" spans="1:12">
      <c r="A25" s="4">
        <v>45922</v>
      </c>
      <c r="B25" s="5" t="s">
        <v>14</v>
      </c>
      <c r="C25" s="6">
        <v>10000</v>
      </c>
      <c r="D25" s="6">
        <v>0</v>
      </c>
      <c r="E25" s="6">
        <v>0</v>
      </c>
      <c r="F25" s="6">
        <v>0</v>
      </c>
      <c r="G25" s="6">
        <v>0</v>
      </c>
      <c r="H25" s="6">
        <f>C25*D25</f>
        <v>0</v>
      </c>
      <c r="I25" s="6">
        <f>C25*1.5*E25</f>
        <v>0</v>
      </c>
      <c r="J25" s="6">
        <f>C25*1.5*F25</f>
        <v>0</v>
      </c>
      <c r="K25" s="6">
        <f>C25*1.5*G25</f>
        <v>0</v>
      </c>
      <c r="L25" s="6">
        <f>SUM(H25:K25)</f>
        <v>0</v>
      </c>
    </row>
    <row r="26" spans="1:12">
      <c r="A26" s="4">
        <v>45923</v>
      </c>
      <c r="B26" s="5" t="s">
        <v>15</v>
      </c>
      <c r="C26" s="6">
        <v>10000</v>
      </c>
      <c r="D26" s="6">
        <v>0</v>
      </c>
      <c r="E26" s="6">
        <v>0</v>
      </c>
      <c r="F26" s="6">
        <v>0</v>
      </c>
      <c r="G26" s="6">
        <v>0</v>
      </c>
      <c r="H26" s="6">
        <f>C26*D26</f>
        <v>0</v>
      </c>
      <c r="I26" s="6">
        <f>C26*1.5*E26</f>
        <v>0</v>
      </c>
      <c r="J26" s="6">
        <f>C26*1.5*F26</f>
        <v>0</v>
      </c>
      <c r="K26" s="6">
        <f>C26*1.5*G26</f>
        <v>0</v>
      </c>
      <c r="L26" s="6">
        <f>SUM(H26:K26)</f>
        <v>0</v>
      </c>
    </row>
    <row r="27" spans="1:12">
      <c r="A27" s="4">
        <v>45924</v>
      </c>
      <c r="B27" s="5" t="s">
        <v>16</v>
      </c>
      <c r="C27" s="6">
        <v>10000</v>
      </c>
      <c r="D27" s="6">
        <v>0</v>
      </c>
      <c r="E27" s="6">
        <v>0</v>
      </c>
      <c r="F27" s="6">
        <v>0</v>
      </c>
      <c r="G27" s="6">
        <v>0</v>
      </c>
      <c r="H27" s="6">
        <f>C27*D27</f>
        <v>0</v>
      </c>
      <c r="I27" s="6">
        <f>C27*1.5*E27</f>
        <v>0</v>
      </c>
      <c r="J27" s="6">
        <f>C27*1.5*F27</f>
        <v>0</v>
      </c>
      <c r="K27" s="6">
        <f>C27*1.5*G27</f>
        <v>0</v>
      </c>
      <c r="L27" s="6">
        <f>SUM(H27:K27)</f>
        <v>0</v>
      </c>
    </row>
    <row r="28" spans="1:12">
      <c r="A28" s="4">
        <v>45925</v>
      </c>
      <c r="B28" s="5" t="s">
        <v>17</v>
      </c>
      <c r="C28" s="6">
        <v>10000</v>
      </c>
      <c r="D28" s="6">
        <v>0</v>
      </c>
      <c r="E28" s="6">
        <v>0</v>
      </c>
      <c r="F28" s="6">
        <v>0</v>
      </c>
      <c r="G28" s="6">
        <v>0</v>
      </c>
      <c r="H28" s="6">
        <f>C28*D28</f>
        <v>0</v>
      </c>
      <c r="I28" s="6">
        <f>C28*1.5*E28</f>
        <v>0</v>
      </c>
      <c r="J28" s="6">
        <f>C28*1.5*F28</f>
        <v>0</v>
      </c>
      <c r="K28" s="6">
        <f>C28*1.5*G28</f>
        <v>0</v>
      </c>
      <c r="L28" s="6">
        <f>SUM(H28:K28)</f>
        <v>0</v>
      </c>
    </row>
    <row r="29" spans="1:12">
      <c r="A29" s="4">
        <v>45926</v>
      </c>
      <c r="B29" s="5" t="s">
        <v>18</v>
      </c>
      <c r="C29" s="6">
        <v>10000</v>
      </c>
      <c r="D29" s="6">
        <v>0</v>
      </c>
      <c r="E29" s="6">
        <v>0</v>
      </c>
      <c r="F29" s="6">
        <v>0</v>
      </c>
      <c r="G29" s="6">
        <v>0</v>
      </c>
      <c r="H29" s="6">
        <f>C29*D29</f>
        <v>0</v>
      </c>
      <c r="I29" s="6">
        <f>C29*1.5*E29</f>
        <v>0</v>
      </c>
      <c r="J29" s="6">
        <f>C29*1.5*F29</f>
        <v>0</v>
      </c>
      <c r="K29" s="6">
        <f>C29*1.5*G29</f>
        <v>0</v>
      </c>
      <c r="L29" s="6">
        <f>SUM(H29:K29)</f>
        <v>0</v>
      </c>
    </row>
    <row r="30" spans="1:12">
      <c r="A30" s="4">
        <v>45927</v>
      </c>
      <c r="B30" s="5" t="s">
        <v>19</v>
      </c>
      <c r="C30" s="6">
        <v>10000</v>
      </c>
      <c r="D30" s="6">
        <v>0</v>
      </c>
      <c r="E30" s="6">
        <v>0</v>
      </c>
      <c r="F30" s="6">
        <v>0</v>
      </c>
      <c r="G30" s="6">
        <v>0</v>
      </c>
      <c r="H30" s="6">
        <f>C30*D30</f>
        <v>0</v>
      </c>
      <c r="I30" s="6">
        <f>C30*1.5*E30</f>
        <v>0</v>
      </c>
      <c r="J30" s="6">
        <f>C30*1.5*F30</f>
        <v>0</v>
      </c>
      <c r="K30" s="6">
        <f>C30*1.5*G30</f>
        <v>0</v>
      </c>
      <c r="L30" s="6">
        <f>SUM(H30:K30)</f>
        <v>0</v>
      </c>
    </row>
    <row r="31" spans="1:12">
      <c r="A31" s="4">
        <v>45928</v>
      </c>
      <c r="B31" s="5" t="s">
        <v>20</v>
      </c>
      <c r="C31" s="6">
        <v>10000</v>
      </c>
      <c r="D31" s="6">
        <v>0</v>
      </c>
      <c r="E31" s="6">
        <v>0</v>
      </c>
      <c r="F31" s="6">
        <v>0</v>
      </c>
      <c r="G31" s="6">
        <v>0</v>
      </c>
      <c r="H31" s="6">
        <f>C31*D31</f>
        <v>0</v>
      </c>
      <c r="I31" s="6">
        <f>C31*1.5*E31</f>
        <v>0</v>
      </c>
      <c r="J31" s="6">
        <f>C31*1.5*F31</f>
        <v>0</v>
      </c>
      <c r="K31" s="6">
        <f>C31*1.5*G31</f>
        <v>0</v>
      </c>
      <c r="L31" s="6">
        <f>SUM(H31:K31)</f>
        <v>0</v>
      </c>
    </row>
    <row r="32" spans="1:12">
      <c r="A32" s="4">
        <v>45929</v>
      </c>
      <c r="B32" s="5" t="s">
        <v>14</v>
      </c>
      <c r="C32" s="6">
        <v>10000</v>
      </c>
      <c r="D32" s="6">
        <v>0</v>
      </c>
      <c r="E32" s="6">
        <v>0</v>
      </c>
      <c r="F32" s="6">
        <v>0</v>
      </c>
      <c r="G32" s="6">
        <v>0</v>
      </c>
      <c r="H32" s="6">
        <f>C32*D32</f>
        <v>0</v>
      </c>
      <c r="I32" s="6">
        <f>C32*1.5*E32</f>
        <v>0</v>
      </c>
      <c r="J32" s="6">
        <f>C32*1.5*F32</f>
        <v>0</v>
      </c>
      <c r="K32" s="6">
        <f>C32*1.5*G32</f>
        <v>0</v>
      </c>
      <c r="L32" s="6">
        <f>SUM(H32:K32)</f>
        <v>0</v>
      </c>
    </row>
    <row r="33" spans="1:12">
      <c r="A33" s="4">
        <v>45930</v>
      </c>
      <c r="B33" s="5" t="s">
        <v>15</v>
      </c>
      <c r="C33" s="6">
        <v>10000</v>
      </c>
      <c r="D33" s="6">
        <v>0</v>
      </c>
      <c r="E33" s="6">
        <v>0</v>
      </c>
      <c r="F33" s="6">
        <v>0</v>
      </c>
      <c r="G33" s="6">
        <v>0</v>
      </c>
      <c r="H33" s="6">
        <f>C33*D33</f>
        <v>0</v>
      </c>
      <c r="I33" s="6">
        <f>C33*1.5*E33</f>
        <v>0</v>
      </c>
      <c r="J33" s="6">
        <f>C33*1.5*F33</f>
        <v>0</v>
      </c>
      <c r="K33" s="6">
        <f>C33*1.5*G33</f>
        <v>0</v>
      </c>
      <c r="L33" s="6">
        <f>SUM(H33:K33)</f>
        <v>0</v>
      </c>
    </row>
    <row r="34" spans="1:12">
      <c r="A34" s="7" t="s">
        <v>21</v>
      </c>
      <c r="B34" s="7"/>
      <c r="C34" s="7">
        <f>AVERAGE(C4:C33)</f>
        <v>0</v>
      </c>
      <c r="D34" s="7">
        <f>SUM(D4:D33)</f>
        <v>0</v>
      </c>
      <c r="E34" s="7">
        <f>SUM(E4:E33)</f>
        <v>0</v>
      </c>
      <c r="F34" s="7">
        <f>SUM(F4:F33)</f>
        <v>0</v>
      </c>
      <c r="G34" s="7">
        <f>SUM(G4:G33)</f>
        <v>0</v>
      </c>
      <c r="H34" s="7">
        <f>SUM(H4:H33)</f>
        <v>0</v>
      </c>
      <c r="I34" s="7">
        <f>SUM(I4:I33)</f>
        <v>0</v>
      </c>
      <c r="J34" s="7">
        <f>SUM(J4:J33)</f>
        <v>0</v>
      </c>
      <c r="K34" s="7">
        <f>SUM(K4:K33)</f>
        <v>0</v>
      </c>
      <c r="L34" s="7">
        <f>SUM(L4:L33)</f>
        <v>0</v>
      </c>
    </row>
  </sheetData>
  <autoFilter ref="A3:L34"/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/>
  </sheetViews>
  <sheetFormatPr defaultRowHeight="15"/>
  <cols>
    <col min="1" max="1" width="26.7109375" customWidth="1"/>
    <col min="2" max="4" width="20.7109375" customWidth="1"/>
  </cols>
  <sheetData>
    <row r="1" spans="1:2">
      <c r="A1" s="1" t="s">
        <v>22</v>
      </c>
    </row>
    <row r="3" spans="1:2">
      <c r="A3" s="2" t="s">
        <v>23</v>
      </c>
    </row>
    <row r="5" spans="1:2">
      <c r="A5" s="3" t="s">
        <v>24</v>
      </c>
      <c r="B5" s="6">
        <v>10000</v>
      </c>
    </row>
    <row r="6" spans="1:2">
      <c r="A6" s="3" t="s">
        <v>25</v>
      </c>
      <c r="B6" s="6">
        <f>'시급계산기'!D34</f>
        <v>0</v>
      </c>
    </row>
    <row r="7" spans="1:2">
      <c r="A7" s="3" t="s">
        <v>26</v>
      </c>
      <c r="B7" s="6">
        <v>5</v>
      </c>
    </row>
    <row r="9" spans="1:2">
      <c r="A9" s="2" t="s">
        <v>27</v>
      </c>
    </row>
    <row r="10" spans="1:2">
      <c r="A10" s="2" t="s">
        <v>28</v>
      </c>
    </row>
    <row r="11" spans="1:2">
      <c r="A11" s="2" t="s">
        <v>29</v>
      </c>
    </row>
    <row r="13" spans="1:2">
      <c r="A13" s="3" t="s">
        <v>30</v>
      </c>
      <c r="B13" s="6">
        <f>IF(B6&gt;=15, B6/B7, 0)</f>
        <v>0</v>
      </c>
    </row>
    <row r="14" spans="1:2">
      <c r="A14" s="3" t="s">
        <v>31</v>
      </c>
      <c r="B14" s="6">
        <f>IF(B6&gt;=15, B5*B13, 0)</f>
        <v>0</v>
      </c>
    </row>
    <row r="15" spans="1:2">
      <c r="A15" s="3" t="s">
        <v>32</v>
      </c>
      <c r="B15" s="5">
        <f>IF(B6&gt;=15, "예(지급)", "아니오(미지급)")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9"/>
  <sheetViews>
    <sheetView workbookViewId="0"/>
  </sheetViews>
  <sheetFormatPr defaultRowHeight="15"/>
  <cols>
    <col min="1" max="1" width="28.7109375" customWidth="1"/>
    <col min="2" max="2" width="20.7109375" customWidth="1"/>
  </cols>
  <sheetData>
    <row r="1" spans="1:2">
      <c r="A1" s="1" t="s">
        <v>33</v>
      </c>
    </row>
    <row r="3" spans="1:2">
      <c r="A3" s="3" t="s">
        <v>34</v>
      </c>
      <c r="B3" s="6">
        <f>'시급계산기'!L34</f>
        <v>0</v>
      </c>
    </row>
    <row r="5" spans="1:2">
      <c r="A5" s="3" t="s">
        <v>35</v>
      </c>
      <c r="B5" s="8">
        <v>0.045</v>
      </c>
    </row>
    <row r="6" spans="1:2">
      <c r="A6" s="3" t="s">
        <v>36</v>
      </c>
      <c r="B6" s="8">
        <v>0.03545</v>
      </c>
    </row>
    <row r="7" spans="1:2">
      <c r="A7" s="3" t="s">
        <v>37</v>
      </c>
      <c r="B7" s="8">
        <v>0.1281</v>
      </c>
    </row>
    <row r="8" spans="1:2">
      <c r="A8" s="3" t="s">
        <v>38</v>
      </c>
      <c r="B8" s="8">
        <v>0.008999999999999999</v>
      </c>
    </row>
    <row r="9" spans="1:2">
      <c r="A9" s="3" t="s">
        <v>39</v>
      </c>
      <c r="B9" s="8">
        <v>0.01</v>
      </c>
    </row>
    <row r="11" spans="1:2">
      <c r="A11" s="3" t="s">
        <v>40</v>
      </c>
      <c r="B11" s="6">
        <f>B3*B5</f>
        <v>0</v>
      </c>
    </row>
    <row r="12" spans="1:2">
      <c r="A12" s="3" t="s">
        <v>41</v>
      </c>
      <c r="B12" s="6">
        <f>B3*B6</f>
        <v>0</v>
      </c>
    </row>
    <row r="13" spans="1:2">
      <c r="A13" s="3" t="s">
        <v>42</v>
      </c>
      <c r="B13" s="6">
        <f>B12*B7</f>
        <v>0</v>
      </c>
    </row>
    <row r="14" spans="1:2">
      <c r="A14" s="3" t="s">
        <v>43</v>
      </c>
      <c r="B14" s="6">
        <f>B3*B8</f>
        <v>0</v>
      </c>
    </row>
    <row r="15" spans="1:2">
      <c r="A15" s="3" t="s">
        <v>44</v>
      </c>
      <c r="B15" s="6">
        <f>B3*B9</f>
        <v>0</v>
      </c>
    </row>
    <row r="16" spans="1:2">
      <c r="A16" s="3" t="s">
        <v>45</v>
      </c>
      <c r="B16" s="6">
        <f>SUM(B11:B15)</f>
        <v>0</v>
      </c>
    </row>
    <row r="17" spans="1:2">
      <c r="A17" s="3" t="s">
        <v>46</v>
      </c>
      <c r="B17" s="9">
        <f>B3-B16</f>
        <v>0</v>
      </c>
    </row>
    <row r="19" spans="1:2">
      <c r="A19" s="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sheetFormatPr defaultRowHeight="15"/>
  <cols>
    <col min="1" max="1" width="26.7109375" customWidth="1"/>
    <col min="2" max="4" width="18.7109375" customWidth="1"/>
  </cols>
  <sheetData>
    <row r="1" spans="1:2">
      <c r="A1" s="1" t="s">
        <v>48</v>
      </c>
    </row>
    <row r="3" spans="1:2">
      <c r="A3" s="3" t="s">
        <v>24</v>
      </c>
      <c r="B3" s="6">
        <v>10000</v>
      </c>
    </row>
    <row r="5" spans="1:2">
      <c r="A5" s="3" t="s">
        <v>49</v>
      </c>
      <c r="B5" s="6">
        <v>1.5</v>
      </c>
    </row>
    <row r="6" spans="1:2">
      <c r="A6" s="3" t="s">
        <v>50</v>
      </c>
      <c r="B6" s="6">
        <v>1.5</v>
      </c>
    </row>
    <row r="7" spans="1:2">
      <c r="A7" s="3" t="s">
        <v>51</v>
      </c>
      <c r="B7" s="6">
        <v>1.5</v>
      </c>
    </row>
    <row r="8" spans="1:2">
      <c r="A8" s="3" t="s">
        <v>52</v>
      </c>
      <c r="B8" s="6">
        <v>1.25</v>
      </c>
    </row>
    <row r="10" spans="1:2">
      <c r="A10" s="1" t="s">
        <v>53</v>
      </c>
    </row>
    <row r="12" spans="1:2">
      <c r="A12" s="3" t="s">
        <v>54</v>
      </c>
      <c r="B12" s="6">
        <v>0</v>
      </c>
    </row>
    <row r="13" spans="1:2">
      <c r="A13" s="3" t="s">
        <v>55</v>
      </c>
      <c r="B13" s="6">
        <v>0</v>
      </c>
    </row>
    <row r="14" spans="1:2">
      <c r="A14" s="3" t="s">
        <v>56</v>
      </c>
      <c r="B14" s="6">
        <v>0</v>
      </c>
    </row>
    <row r="15" spans="1:2">
      <c r="A15" s="3" t="s">
        <v>57</v>
      </c>
      <c r="B15" s="6">
        <v>0</v>
      </c>
    </row>
    <row r="17" spans="1:2">
      <c r="A17" s="3" t="s">
        <v>58</v>
      </c>
      <c r="B17" s="6">
        <f>B3*B5*B12</f>
        <v>0</v>
      </c>
    </row>
    <row r="18" spans="1:2">
      <c r="A18" s="3" t="s">
        <v>59</v>
      </c>
      <c r="B18" s="6">
        <f>B3*B6*B13</f>
        <v>0</v>
      </c>
    </row>
    <row r="19" spans="1:2">
      <c r="A19" s="3" t="s">
        <v>60</v>
      </c>
      <c r="B19" s="6">
        <f>B3*B7*B14</f>
        <v>0</v>
      </c>
    </row>
    <row r="20" spans="1:2">
      <c r="A20" s="3" t="s">
        <v>61</v>
      </c>
      <c r="B20" s="6">
        <f>B3*B8*B15</f>
        <v>0</v>
      </c>
    </row>
    <row r="21" spans="1:2">
      <c r="A21" s="3" t="s">
        <v>21</v>
      </c>
      <c r="B21" s="9">
        <f>SUM(B17:B20)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sheetFormatPr defaultRowHeight="15"/>
  <cols>
    <col min="1" max="1" width="28.7109375" customWidth="1"/>
    <col min="2" max="2" width="22.7109375" customWidth="1"/>
  </cols>
  <sheetData>
    <row r="1" spans="1:2">
      <c r="A1" s="1" t="s">
        <v>62</v>
      </c>
    </row>
    <row r="3" spans="1:2">
      <c r="A3" s="3" t="s">
        <v>63</v>
      </c>
      <c r="B3" s="6">
        <f>'시급계산기'!D34</f>
        <v>0</v>
      </c>
    </row>
    <row r="4" spans="1:2">
      <c r="A4" s="3" t="s">
        <v>64</v>
      </c>
      <c r="B4" s="6">
        <f>'시급계산기'!E34</f>
        <v>0</v>
      </c>
    </row>
    <row r="5" spans="1:2">
      <c r="A5" s="3" t="s">
        <v>65</v>
      </c>
      <c r="B5" s="6">
        <f>'시급계산기'!F34</f>
        <v>0</v>
      </c>
    </row>
    <row r="6" spans="1:2">
      <c r="A6" s="3" t="s">
        <v>66</v>
      </c>
      <c r="B6" s="6">
        <f>'시급계산기'!G34</f>
        <v>0</v>
      </c>
    </row>
    <row r="8" spans="1:2">
      <c r="A8" s="3" t="s">
        <v>67</v>
      </c>
      <c r="B8" s="6">
        <f>'시급계산기'!H34</f>
        <v>0</v>
      </c>
    </row>
    <row r="9" spans="1:2">
      <c r="A9" s="3" t="s">
        <v>68</v>
      </c>
      <c r="B9" s="6">
        <f>'시급계산기'!I34</f>
        <v>0</v>
      </c>
    </row>
    <row r="10" spans="1:2">
      <c r="A10" s="3" t="s">
        <v>69</v>
      </c>
      <c r="B10" s="6">
        <f>'시급계산기'!J34</f>
        <v>0</v>
      </c>
    </row>
    <row r="11" spans="1:2">
      <c r="A11" s="3" t="s">
        <v>70</v>
      </c>
      <c r="B11" s="6">
        <f>'시급계산기'!K34</f>
        <v>0</v>
      </c>
    </row>
    <row r="12" spans="1:2">
      <c r="A12" s="3" t="s">
        <v>71</v>
      </c>
      <c r="B12" s="9">
        <f>'시급계산기'!L34</f>
        <v>0</v>
      </c>
    </row>
    <row r="14" spans="1:2">
      <c r="A14" s="3" t="s">
        <v>45</v>
      </c>
      <c r="B14" s="6">
        <f>'공제 계산(세전→세후)'!B16</f>
        <v>0</v>
      </c>
    </row>
    <row r="15" spans="1:2">
      <c r="A15" s="3" t="s">
        <v>46</v>
      </c>
      <c r="B15" s="9">
        <f>'공제 계산(세전→세후)'!B17</f>
        <v>0</v>
      </c>
    </row>
    <row r="17" spans="1:1">
      <c r="A17" s="1" t="s">
        <v>72</v>
      </c>
    </row>
    <row r="18" spans="1:1">
      <c r="A18" s="2" t="s">
        <v>73</v>
      </c>
    </row>
    <row r="19" spans="1:1">
      <c r="A19" s="2" t="s">
        <v>74</v>
      </c>
    </row>
    <row r="20" spans="1:1">
      <c r="A20" s="2" t="s">
        <v>75</v>
      </c>
    </row>
    <row r="21" spans="1:1">
      <c r="A21" s="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시급계산기</vt:lpstr>
      <vt:lpstr>주휴수당 자동</vt:lpstr>
      <vt:lpstr>공제 계산(세전→세후)</vt:lpstr>
      <vt:lpstr>시간대별 시급표</vt:lpstr>
      <vt:lpstr>대시보드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2025-09-27T01:37:30Z</dcterms:created>
  <dcterms:modified xsi:type="dcterms:W3CDTF">2025-09-27T01:37:30Z</dcterms:modified>
</cp:coreProperties>
</file>